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tt.stockemer\Desktop\"/>
    </mc:Choice>
  </mc:AlternateContent>
  <xr:revisionPtr revIDLastSave="0" documentId="8_{EC78D3B3-EBF4-42B2-A15A-232042E3C2DB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Form to Fill" sheetId="1" r:id="rId1"/>
  </sheets>
  <definedNames>
    <definedName name="_xlnm.Print_Area" localSheetId="0">'Form to Fill'!$A$1:$BJ$19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3" i="1" l="1"/>
  <c r="BH3" i="1"/>
  <c r="BB3" i="1"/>
  <c r="BA3" i="1" l="1"/>
  <c r="AD3" i="1" l="1"/>
  <c r="AF3" i="1"/>
  <c r="AH3" i="1"/>
  <c r="AB3" i="1" l="1"/>
  <c r="P4" i="1" l="1"/>
  <c r="Q4" i="1"/>
  <c r="R4" i="1"/>
  <c r="O4" i="1"/>
  <c r="M3" i="1"/>
  <c r="L3" i="1"/>
  <c r="K3" i="1"/>
  <c r="J3" i="1"/>
</calcChain>
</file>

<file path=xl/sharedStrings.xml><?xml version="1.0" encoding="utf-8"?>
<sst xmlns="http://schemas.openxmlformats.org/spreadsheetml/2006/main" count="102" uniqueCount="72">
  <si>
    <t>List of Courses Which will transfer</t>
  </si>
  <si>
    <t>In District</t>
  </si>
  <si>
    <t>Out of District</t>
  </si>
  <si>
    <t>International</t>
  </si>
  <si>
    <t>Aggregate amount of property tax revenues collected</t>
  </si>
  <si>
    <t>FY 2018</t>
  </si>
  <si>
    <t>FY 2017</t>
  </si>
  <si>
    <t>FY 2015</t>
  </si>
  <si>
    <t>FY 2016</t>
  </si>
  <si>
    <t>FY 2019</t>
  </si>
  <si>
    <t>FY 15-16 % Increase</t>
  </si>
  <si>
    <t>FY 16-17 % Increase</t>
  </si>
  <si>
    <t>FY 17-18 % Increase</t>
  </si>
  <si>
    <t>FY 18-19 % Increase</t>
  </si>
  <si>
    <t>Total Mill Levy</t>
  </si>
  <si>
    <t>Institutional Scholarship FY 2018</t>
  </si>
  <si>
    <t>Institutional Scholarships FY 2019</t>
  </si>
  <si>
    <t>Pell FY 2018</t>
  </si>
  <si>
    <t>Pell FY 2019</t>
  </si>
  <si>
    <t>Out of State</t>
  </si>
  <si>
    <t>Athletic Scholarships $ disbursed in-district
 FY 2019</t>
  </si>
  <si>
    <t>Non-Athletic Scholarship $ disbursed in-district   FY 2018</t>
  </si>
  <si>
    <t>Athletic Scholarships $ disbursed in-district  
FY 2018</t>
  </si>
  <si>
    <t>Athletic Scholarships $ disbursed Out of State FY 2018</t>
  </si>
  <si>
    <t>Athletic Scholarship $ disbursed Out of State FY 2019</t>
  </si>
  <si>
    <t>Tuition per Credit Hour</t>
  </si>
  <si>
    <t>Tuition and Fee 
Total Per Credit Hour</t>
  </si>
  <si>
    <t>Student Fee
Type</t>
  </si>
  <si>
    <t>TOTAL</t>
  </si>
  <si>
    <t>% of students attending each campus (site) of college</t>
  </si>
  <si>
    <t>College-Campus (Site)</t>
  </si>
  <si>
    <t>https://www.kansasregents.org/transfer_articulation</t>
  </si>
  <si>
    <t>Student Served Overall Percentages at the Community College</t>
  </si>
  <si>
    <r>
      <t xml:space="preserve">Fees per Credit Hour 
</t>
    </r>
    <r>
      <rPr>
        <b/>
        <sz val="10"/>
        <color theme="1"/>
        <rFont val="Arial Narrow"/>
        <family val="2"/>
      </rPr>
      <t>(Doesn't include course specific fees.)</t>
    </r>
  </si>
  <si>
    <t>Student Fee Type and Amount
(Doesn't include course specific fees.)</t>
  </si>
  <si>
    <t>College Foundation FY 2018</t>
  </si>
  <si>
    <t>College Foundation FY 2019</t>
  </si>
  <si>
    <t xml:space="preserve">% of college students residing out of district </t>
  </si>
  <si>
    <t>% of college students residing in service area</t>
  </si>
  <si>
    <t xml:space="preserve">% of college students residing
 in-district </t>
  </si>
  <si>
    <t xml:space="preserve">Definitions: </t>
  </si>
  <si>
    <t>In-District Student</t>
  </si>
  <si>
    <t>Out-of-District Student</t>
  </si>
  <si>
    <t>Out-of-State Student</t>
  </si>
  <si>
    <t>International Student</t>
  </si>
  <si>
    <t>A student who is not a resident of the state of Kansas.</t>
  </si>
  <si>
    <t>A student who is not a resident of the United States.</t>
  </si>
  <si>
    <t>A student who resides in the home county of the college and where taxes to support the college are therefore levied.</t>
  </si>
  <si>
    <t>A student who is a Kansas resident, but not a resident of the colleges home county, where taxes to support the college are levied.</t>
  </si>
  <si>
    <t>*The amounts above reflect what the college actually received.  Abatements, incentives, and delinquent tax payments cause this amount to be lower than what was actually levied in some cases. *These amounts are derived from documents provided to the college in November which were certified by the County Clerk.</t>
  </si>
  <si>
    <t>Scholarships Amounts Disbursed</t>
  </si>
  <si>
    <t>Athletic Scholarship Amounts Disbursed</t>
  </si>
  <si>
    <t>Non-Athletic Scholarship Amounts Disbursed</t>
  </si>
  <si>
    <t>Athletic Scholarships $ disbursed in-state 
FY 2018</t>
  </si>
  <si>
    <t>Athletic Scholarships $ disbursed in-state
 FY 2019</t>
  </si>
  <si>
    <t>Non-Athletic Scholarship $ disbursed in-district 
FY 2019</t>
  </si>
  <si>
    <t>Non-Athletic Scholarship $ disbursed in-state  FY 2018</t>
  </si>
  <si>
    <t>Non-Athletic Scholarship $ disbursed in-state 
FY 2019</t>
  </si>
  <si>
    <t>Non-Athletic Scholarship $ disbursed Out of State   FY 2018</t>
  </si>
  <si>
    <t>Non-Athletic Scholarship $ disbursed Out of State  
FY 2019</t>
  </si>
  <si>
    <t>* Effective 2019-20 Academic Year</t>
  </si>
  <si>
    <t>Main Garden City</t>
  </si>
  <si>
    <t>High Schools</t>
  </si>
  <si>
    <t>*Reporting Period 2018-2019 Academic Year.</t>
  </si>
  <si>
    <t xml:space="preserve">*Reporting Period 2018-2019 Academic Year.
**Percent of students residing in service area also includes in-district students.
</t>
  </si>
  <si>
    <t>Community Outreach</t>
  </si>
  <si>
    <t>*Reporting Period 2018-19 Academic Year.  **Pell Grant awards are as of June 30th.</t>
  </si>
  <si>
    <t>**Reporting Period 2018-19 Academic Year.  **In-State amounts also include the in-district amounts.</t>
  </si>
  <si>
    <t>Online</t>
  </si>
  <si>
    <t>Students are often served in more than one location.  Students are counted in each percentage at each location they are served in and therefore percentages won't equal 100% overall but do equal 100% for each site/location.</t>
  </si>
  <si>
    <t>`19.987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</si>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</sst>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164" formatCode="0.000"/>
    <numFmt numFmtId="165" formatCode="0.0%"/>
    <numFmt numFmtId="166" formatCode="0.00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 Narrow"/>
      <family val="2"/>
    </font>
    <font>
      <b/>
      <u/>
      <sz val="11"/>
      <color theme="1"/>
      <name val="Arial Narrow"/>
      <family val="2"/>
    </font>
    <font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center" indent="13"/>
    </xf>
    <xf numFmtId="0" fontId="1" fillId="0" borderId="0" xfId="0" applyFont="1" applyAlignment="1">
      <alignment horizontal="left" vertical="center" indent="5"/>
    </xf>
    <xf numFmtId="0" fontId="1" fillId="0" borderId="0" xfId="0" applyFont="1" applyAlignment="1">
      <alignment horizontal="left" vertical="center" indent="9"/>
    </xf>
    <xf numFmtId="0" fontId="1" fillId="0" borderId="0" xfId="0" applyFont="1" applyAlignment="1">
      <alignment horizontal="left" vertical="center" indent="7"/>
    </xf>
    <xf numFmtId="0" fontId="2" fillId="0" borderId="0" xfId="0" applyFont="1"/>
    <xf numFmtId="0" fontId="2" fillId="0" borderId="16" xfId="0" applyFont="1" applyBorder="1"/>
    <xf numFmtId="0" fontId="2" fillId="0" borderId="4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1" fillId="0" borderId="0" xfId="0" applyFont="1" applyBorder="1"/>
    <xf numFmtId="0" fontId="5" fillId="0" borderId="0" xfId="0" applyFont="1"/>
    <xf numFmtId="0" fontId="1" fillId="0" borderId="16" xfId="0" applyFont="1" applyBorder="1" applyAlignment="1">
      <alignment vertical="top"/>
    </xf>
    <xf numFmtId="0" fontId="1" fillId="0" borderId="22" xfId="0" applyFont="1" applyBorder="1" applyAlignment="1">
      <alignment vertical="top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13" xfId="0" applyFont="1" applyBorder="1" applyAlignment="1">
      <alignment horizontal="right" vertical="top"/>
    </xf>
    <xf numFmtId="6" fontId="1" fillId="0" borderId="14" xfId="0" applyNumberFormat="1" applyFont="1" applyBorder="1" applyAlignment="1">
      <alignment horizontal="center" vertical="top"/>
    </xf>
    <xf numFmtId="0" fontId="2" fillId="0" borderId="30" xfId="0" applyFont="1" applyBorder="1" applyAlignment="1">
      <alignment horizontal="center" wrapText="1"/>
    </xf>
    <xf numFmtId="0" fontId="2" fillId="0" borderId="3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6" fontId="1" fillId="0" borderId="25" xfId="0" applyNumberFormat="1" applyFont="1" applyBorder="1" applyAlignment="1">
      <alignment horizontal="center" vertical="top"/>
    </xf>
    <xf numFmtId="0" fontId="1" fillId="0" borderId="38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36" xfId="0" applyFont="1" applyFill="1" applyBorder="1" applyAlignment="1">
      <alignment horizontal="left" vertical="center"/>
    </xf>
    <xf numFmtId="9" fontId="1" fillId="0" borderId="3" xfId="0" applyNumberFormat="1" applyFont="1" applyBorder="1" applyAlignment="1">
      <alignment horizontal="center" vertical="center"/>
    </xf>
    <xf numFmtId="9" fontId="1" fillId="0" borderId="37" xfId="0" applyNumberFormat="1" applyFont="1" applyBorder="1" applyAlignment="1">
      <alignment horizontal="center" vertical="center"/>
    </xf>
    <xf numFmtId="9" fontId="1" fillId="0" borderId="28" xfId="0" applyNumberFormat="1" applyFont="1" applyFill="1" applyBorder="1" applyAlignment="1">
      <alignment horizontal="center" vertical="center"/>
    </xf>
    <xf numFmtId="9" fontId="1" fillId="0" borderId="41" xfId="0" applyNumberFormat="1" applyFont="1" applyFill="1" applyBorder="1" applyAlignment="1">
      <alignment horizontal="center" vertical="center"/>
    </xf>
    <xf numFmtId="9" fontId="1" fillId="0" borderId="39" xfId="0" applyNumberFormat="1" applyFont="1" applyBorder="1" applyAlignment="1">
      <alignment horizontal="center"/>
    </xf>
    <xf numFmtId="9" fontId="1" fillId="0" borderId="40" xfId="0" applyNumberFormat="1" applyFont="1" applyBorder="1" applyAlignment="1">
      <alignment horizontal="center" vertical="center"/>
    </xf>
    <xf numFmtId="6" fontId="1" fillId="0" borderId="0" xfId="0" applyNumberFormat="1" applyFont="1"/>
    <xf numFmtId="8" fontId="1" fillId="0" borderId="0" xfId="0" applyNumberFormat="1" applyFont="1"/>
    <xf numFmtId="0" fontId="3" fillId="0" borderId="7" xfId="1" applyFill="1" applyBorder="1" applyAlignment="1">
      <alignment horizontal="left" vertical="center" wrapText="1"/>
    </xf>
    <xf numFmtId="6" fontId="1" fillId="0" borderId="8" xfId="0" applyNumberFormat="1" applyFont="1" applyFill="1" applyBorder="1" applyAlignment="1">
      <alignment horizontal="center" vertical="center"/>
    </xf>
    <xf numFmtId="6" fontId="1" fillId="0" borderId="9" xfId="0" applyNumberFormat="1" applyFont="1" applyFill="1" applyBorder="1" applyAlignment="1">
      <alignment horizontal="center" vertical="center"/>
    </xf>
    <xf numFmtId="6" fontId="1" fillId="0" borderId="10" xfId="0" applyNumberFormat="1" applyFont="1" applyFill="1" applyBorder="1" applyAlignment="1">
      <alignment horizontal="center" vertical="center"/>
    </xf>
    <xf numFmtId="6" fontId="1" fillId="0" borderId="11" xfId="0" applyNumberFormat="1" applyFont="1" applyFill="1" applyBorder="1" applyAlignment="1">
      <alignment horizontal="center" vertical="center"/>
    </xf>
    <xf numFmtId="6" fontId="1" fillId="0" borderId="12" xfId="0" applyNumberFormat="1" applyFont="1" applyFill="1" applyBorder="1" applyAlignment="1">
      <alignment horizontal="center" vertical="center"/>
    </xf>
    <xf numFmtId="6" fontId="1" fillId="0" borderId="1" xfId="0" applyNumberFormat="1" applyFont="1" applyFill="1" applyBorder="1" applyAlignment="1">
      <alignment horizontal="left" vertical="center" wrapText="1"/>
    </xf>
    <xf numFmtId="6" fontId="1" fillId="0" borderId="2" xfId="0" applyNumberFormat="1" applyFont="1" applyFill="1" applyBorder="1" applyAlignment="1">
      <alignment horizontal="center" vertical="center"/>
    </xf>
    <xf numFmtId="6" fontId="1" fillId="0" borderId="29" xfId="0" applyNumberFormat="1" applyFont="1" applyFill="1" applyBorder="1" applyAlignment="1">
      <alignment horizontal="center" vertical="center"/>
    </xf>
    <xf numFmtId="0" fontId="1" fillId="0" borderId="33" xfId="0" applyFont="1" applyFill="1" applyBorder="1" applyAlignment="1">
      <alignment horizontal="left" vertical="center"/>
    </xf>
    <xf numFmtId="9" fontId="1" fillId="0" borderId="34" xfId="0" applyNumberFormat="1" applyFont="1" applyFill="1" applyBorder="1" applyAlignment="1">
      <alignment horizontal="center" vertical="center"/>
    </xf>
    <xf numFmtId="9" fontId="1" fillId="0" borderId="35" xfId="0" applyNumberFormat="1" applyFont="1" applyFill="1" applyBorder="1" applyAlignment="1">
      <alignment horizontal="center" vertical="center"/>
    </xf>
    <xf numFmtId="9" fontId="1" fillId="0" borderId="30" xfId="0" applyNumberFormat="1" applyFont="1" applyFill="1" applyBorder="1" applyAlignment="1">
      <alignment horizontal="left" vertical="center"/>
    </xf>
    <xf numFmtId="9" fontId="1" fillId="0" borderId="31" xfId="0" applyNumberFormat="1" applyFont="1" applyFill="1" applyBorder="1" applyAlignment="1">
      <alignment horizontal="left" vertical="center"/>
    </xf>
    <xf numFmtId="9" fontId="1" fillId="0" borderId="32" xfId="0" applyNumberFormat="1" applyFont="1" applyFill="1" applyBorder="1" applyAlignment="1">
      <alignment horizontal="left" vertical="center"/>
    </xf>
    <xf numFmtId="6" fontId="1" fillId="0" borderId="11" xfId="0" applyNumberFormat="1" applyFont="1" applyFill="1" applyBorder="1" applyAlignment="1">
      <alignment horizontal="left" vertical="center"/>
    </xf>
    <xf numFmtId="9" fontId="1" fillId="0" borderId="9" xfId="0" applyNumberFormat="1" applyFont="1" applyFill="1" applyBorder="1" applyAlignment="1">
      <alignment horizontal="left" vertical="center"/>
    </xf>
    <xf numFmtId="6" fontId="1" fillId="0" borderId="9" xfId="0" applyNumberFormat="1" applyFont="1" applyFill="1" applyBorder="1" applyAlignment="1">
      <alignment horizontal="left" vertical="center"/>
    </xf>
    <xf numFmtId="6" fontId="1" fillId="0" borderId="12" xfId="0" applyNumberFormat="1" applyFont="1" applyFill="1" applyBorder="1" applyAlignment="1">
      <alignment horizontal="left" vertical="center"/>
    </xf>
    <xf numFmtId="164" fontId="1" fillId="0" borderId="8" xfId="0" applyNumberFormat="1" applyFont="1" applyFill="1" applyBorder="1" applyAlignment="1">
      <alignment horizontal="left" vertical="center"/>
    </xf>
    <xf numFmtId="10" fontId="1" fillId="0" borderId="9" xfId="0" applyNumberFormat="1" applyFont="1" applyFill="1" applyBorder="1" applyAlignment="1">
      <alignment horizontal="left" vertical="center"/>
    </xf>
    <xf numFmtId="164" fontId="1" fillId="0" borderId="9" xfId="0" applyNumberFormat="1" applyFont="1" applyFill="1" applyBorder="1" applyAlignment="1">
      <alignment horizontal="left" vertical="center"/>
    </xf>
    <xf numFmtId="165" fontId="1" fillId="0" borderId="9" xfId="0" applyNumberFormat="1" applyFont="1" applyFill="1" applyBorder="1" applyAlignment="1">
      <alignment horizontal="left" vertical="center"/>
    </xf>
    <xf numFmtId="166" fontId="1" fillId="0" borderId="9" xfId="0" applyNumberFormat="1" applyFont="1" applyFill="1" applyBorder="1" applyAlignment="1">
      <alignment horizontal="left" vertical="center"/>
    </xf>
    <xf numFmtId="2" fontId="1" fillId="0" borderId="9" xfId="0" applyNumberFormat="1" applyFont="1" applyFill="1" applyBorder="1" applyAlignment="1">
      <alignment horizontal="left" vertical="center"/>
    </xf>
    <xf numFmtId="164" fontId="1" fillId="0" borderId="10" xfId="0" applyNumberFormat="1" applyFont="1" applyFill="1" applyBorder="1" applyAlignment="1">
      <alignment horizontal="left" vertical="center"/>
    </xf>
    <xf numFmtId="6" fontId="1" fillId="0" borderId="8" xfId="0" applyNumberFormat="1" applyFont="1" applyFill="1" applyBorder="1" applyAlignment="1">
      <alignment horizontal="left" vertical="center"/>
    </xf>
    <xf numFmtId="6" fontId="1" fillId="0" borderId="10" xfId="0" applyNumberFormat="1" applyFont="1" applyFill="1" applyBorder="1" applyAlignment="1">
      <alignment horizontal="left" vertical="center"/>
    </xf>
    <xf numFmtId="6" fontId="1" fillId="0" borderId="11" xfId="0" applyNumberFormat="1" applyFont="1" applyFill="1" applyBorder="1" applyAlignment="1">
      <alignment vertical="center"/>
    </xf>
    <xf numFmtId="6" fontId="1" fillId="0" borderId="9" xfId="0" applyNumberFormat="1" applyFont="1" applyFill="1" applyBorder="1" applyAlignment="1">
      <alignment vertical="center"/>
    </xf>
    <xf numFmtId="6" fontId="1" fillId="0" borderId="12" xfId="0" applyNumberFormat="1" applyFont="1" applyFill="1" applyBorder="1" applyAlignment="1">
      <alignment vertical="center"/>
    </xf>
    <xf numFmtId="6" fontId="1" fillId="0" borderId="1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24" xfId="0" applyFont="1" applyFill="1" applyBorder="1" applyAlignment="1">
      <alignment horizontal="center" wrapText="1"/>
    </xf>
    <xf numFmtId="0" fontId="2" fillId="0" borderId="25" xfId="0" applyFont="1" applyFill="1" applyBorder="1" applyAlignment="1">
      <alignment horizontal="center" wrapText="1"/>
    </xf>
    <xf numFmtId="0" fontId="1" fillId="0" borderId="0" xfId="0" applyFont="1" applyFill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17" xfId="0" applyFont="1" applyFill="1" applyBorder="1" applyAlignment="1">
      <alignment horizontal="center" wrapText="1"/>
    </xf>
    <xf numFmtId="0" fontId="2" fillId="0" borderId="18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22" xfId="0" applyFont="1" applyBorder="1" applyAlignment="1">
      <alignment horizontal="center" wrapText="1"/>
    </xf>
    <xf numFmtId="0" fontId="2" fillId="0" borderId="2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top"/>
    </xf>
    <xf numFmtId="0" fontId="1" fillId="0" borderId="22" xfId="0" applyFont="1" applyBorder="1" applyAlignment="1">
      <alignment horizontal="left" vertical="top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ansasregents.org/transfer_articul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J16"/>
  <sheetViews>
    <sheetView tabSelected="1" zoomScaleNormal="100" zoomScaleSheetLayoutView="100" workbookViewId="0">
      <selection activeCell="N5" sqref="N5:R5"/>
    </sheetView>
  </sheetViews>
  <sheetFormatPr defaultColWidth="9" defaultRowHeight="16.5" x14ac:dyDescent="0.3"/>
  <cols>
    <col min="1" max="1" width="38.28515625" style="1" customWidth="1"/>
    <col min="2" max="2" width="8.5703125" style="1" customWidth="1"/>
    <col min="3" max="3" width="8" style="1" customWidth="1"/>
    <col min="4" max="4" width="7.7109375" style="1" customWidth="1"/>
    <col min="5" max="5" width="13.140625" style="1" customWidth="1"/>
    <col min="6" max="6" width="8.28515625" style="1" customWidth="1"/>
    <col min="7" max="7" width="7.85546875" style="1" customWidth="1"/>
    <col min="8" max="8" width="6.5703125" style="1" customWidth="1"/>
    <col min="9" max="9" width="13" style="1" customWidth="1"/>
    <col min="10" max="10" width="9.42578125" style="1" customWidth="1"/>
    <col min="11" max="11" width="9.140625" style="1" customWidth="1"/>
    <col min="12" max="12" width="7.7109375" style="1" customWidth="1"/>
    <col min="13" max="13" width="13.5703125" style="1" customWidth="1"/>
    <col min="14" max="14" width="14.140625" style="1" customWidth="1"/>
    <col min="15" max="15" width="8.28515625" style="1" customWidth="1"/>
    <col min="16" max="16" width="7.85546875" style="1" customWidth="1"/>
    <col min="17" max="17" width="7.140625" style="1" customWidth="1"/>
    <col min="18" max="18" width="12.7109375" style="1" customWidth="1"/>
    <col min="19" max="19" width="18" style="1" customWidth="1"/>
    <col min="20" max="20" width="7" style="1" customWidth="1"/>
    <col min="21" max="21" width="8" style="1" customWidth="1"/>
    <col min="22" max="22" width="7.42578125" style="1" customWidth="1"/>
    <col min="23" max="23" width="12.85546875" style="1" customWidth="1"/>
    <col min="24" max="24" width="11.85546875" style="1" customWidth="1"/>
    <col min="25" max="25" width="13.5703125" style="1" customWidth="1"/>
    <col min="26" max="26" width="14.42578125" style="1" customWidth="1"/>
    <col min="27" max="27" width="13" style="1" customWidth="1"/>
    <col min="28" max="28" width="10.140625" style="1" customWidth="1"/>
    <col min="29" max="29" width="11" style="1" customWidth="1"/>
    <col min="30" max="30" width="10.5703125" style="1" customWidth="1"/>
    <col min="31" max="31" width="11" style="1" customWidth="1"/>
    <col min="32" max="32" width="10.140625" style="1" customWidth="1"/>
    <col min="33" max="33" width="11" style="1" customWidth="1"/>
    <col min="34" max="34" width="10.28515625" style="1" customWidth="1"/>
    <col min="35" max="35" width="11.28515625" style="1" customWidth="1"/>
    <col min="36" max="36" width="8.42578125" style="1" customWidth="1"/>
    <col min="37" max="37" width="11.140625" style="1" customWidth="1"/>
    <col min="38" max="38" width="9.7109375" style="1" customWidth="1"/>
    <col min="39" max="39" width="11" style="1" customWidth="1"/>
    <col min="40" max="40" width="9" style="1" customWidth="1"/>
    <col min="41" max="41" width="11.28515625" style="1" customWidth="1"/>
    <col min="42" max="42" width="9.140625" style="1" customWidth="1"/>
    <col min="43" max="43" width="12.28515625" style="1" customWidth="1"/>
    <col min="44" max="44" width="10.7109375" style="1" customWidth="1"/>
    <col min="45" max="45" width="11.7109375" style="1" customWidth="1"/>
    <col min="46" max="46" width="13.5703125" style="1" customWidth="1"/>
    <col min="47" max="47" width="12.85546875" style="1" customWidth="1"/>
    <col min="48" max="48" width="12.5703125" style="1" customWidth="1"/>
    <col min="49" max="49" width="12.28515625" style="1" customWidth="1"/>
    <col min="50" max="50" width="15" style="1" customWidth="1"/>
    <col min="51" max="51" width="19.5703125" style="1" customWidth="1"/>
    <col min="52" max="52" width="18.85546875" style="1" customWidth="1"/>
    <col min="53" max="53" width="17.140625" style="75" customWidth="1"/>
    <col min="54" max="54" width="16.85546875" style="75" customWidth="1"/>
    <col min="55" max="55" width="15.5703125" style="1" customWidth="1"/>
    <col min="56" max="56" width="15.28515625" style="1" customWidth="1"/>
    <col min="57" max="57" width="19.28515625" style="1" customWidth="1"/>
    <col min="58" max="58" width="19.140625" style="1" customWidth="1"/>
    <col min="59" max="59" width="16.85546875" style="1" customWidth="1"/>
    <col min="60" max="60" width="20.140625" style="1" customWidth="1"/>
    <col min="61" max="61" width="21.42578125" style="1" customWidth="1"/>
    <col min="62" max="62" width="21.140625" style="1" customWidth="1"/>
    <col min="63" max="16384" width="9" style="1"/>
  </cols>
  <sheetData>
    <row r="1" spans="1:62" s="7" customFormat="1" ht="39" customHeight="1" thickTop="1" thickBot="1" x14ac:dyDescent="0.35">
      <c r="A1" s="8"/>
      <c r="B1" s="76" t="s">
        <v>25</v>
      </c>
      <c r="C1" s="77"/>
      <c r="D1" s="77"/>
      <c r="E1" s="78"/>
      <c r="F1" s="79" t="s">
        <v>33</v>
      </c>
      <c r="G1" s="80"/>
      <c r="H1" s="80"/>
      <c r="I1" s="81"/>
      <c r="J1" s="79" t="s">
        <v>26</v>
      </c>
      <c r="K1" s="80"/>
      <c r="L1" s="80"/>
      <c r="M1" s="81"/>
      <c r="N1" s="93" t="s">
        <v>34</v>
      </c>
      <c r="O1" s="94"/>
      <c r="P1" s="94"/>
      <c r="Q1" s="94"/>
      <c r="R1" s="95"/>
      <c r="S1" s="82" t="s">
        <v>29</v>
      </c>
      <c r="T1" s="80"/>
      <c r="U1" s="80"/>
      <c r="V1" s="80"/>
      <c r="W1" s="83"/>
      <c r="X1" s="90" t="s">
        <v>32</v>
      </c>
      <c r="Y1" s="91"/>
      <c r="Z1" s="92"/>
      <c r="AA1" s="82" t="s">
        <v>4</v>
      </c>
      <c r="AB1" s="80"/>
      <c r="AC1" s="80"/>
      <c r="AD1" s="80"/>
      <c r="AE1" s="80"/>
      <c r="AF1" s="80"/>
      <c r="AG1" s="80"/>
      <c r="AH1" s="80"/>
      <c r="AI1" s="83"/>
      <c r="AJ1" s="79" t="s">
        <v>14</v>
      </c>
      <c r="AK1" s="80"/>
      <c r="AL1" s="80"/>
      <c r="AM1" s="80"/>
      <c r="AN1" s="80"/>
      <c r="AO1" s="80"/>
      <c r="AP1" s="80"/>
      <c r="AQ1" s="80"/>
      <c r="AR1" s="81"/>
      <c r="AS1" s="87" t="s">
        <v>50</v>
      </c>
      <c r="AT1" s="88"/>
      <c r="AU1" s="88"/>
      <c r="AV1" s="88"/>
      <c r="AW1" s="88"/>
      <c r="AX1" s="89"/>
      <c r="AY1" s="84" t="s">
        <v>51</v>
      </c>
      <c r="AZ1" s="85"/>
      <c r="BA1" s="85"/>
      <c r="BB1" s="85"/>
      <c r="BC1" s="85"/>
      <c r="BD1" s="86"/>
      <c r="BE1" s="84" t="s">
        <v>52</v>
      </c>
      <c r="BF1" s="85"/>
      <c r="BG1" s="85"/>
      <c r="BH1" s="85"/>
      <c r="BI1" s="85"/>
      <c r="BJ1" s="85"/>
    </row>
    <row r="2" spans="1:62" s="13" customFormat="1" ht="78.75" customHeight="1" thickTop="1" thickBot="1" x14ac:dyDescent="0.35">
      <c r="A2" s="9" t="s">
        <v>0</v>
      </c>
      <c r="B2" s="10" t="s">
        <v>1</v>
      </c>
      <c r="C2" s="11" t="s">
        <v>2</v>
      </c>
      <c r="D2" s="11" t="s">
        <v>19</v>
      </c>
      <c r="E2" s="12" t="s">
        <v>3</v>
      </c>
      <c r="F2" s="10" t="s">
        <v>1</v>
      </c>
      <c r="G2" s="11" t="s">
        <v>2</v>
      </c>
      <c r="H2" s="11" t="s">
        <v>19</v>
      </c>
      <c r="I2" s="12" t="s">
        <v>3</v>
      </c>
      <c r="J2" s="10" t="s">
        <v>1</v>
      </c>
      <c r="K2" s="11" t="s">
        <v>2</v>
      </c>
      <c r="L2" s="11" t="s">
        <v>19</v>
      </c>
      <c r="M2" s="12" t="s">
        <v>3</v>
      </c>
      <c r="N2" s="9" t="s">
        <v>27</v>
      </c>
      <c r="O2" s="11" t="s">
        <v>1</v>
      </c>
      <c r="P2" s="11" t="s">
        <v>2</v>
      </c>
      <c r="Q2" s="11" t="s">
        <v>19</v>
      </c>
      <c r="R2" s="15" t="s">
        <v>3</v>
      </c>
      <c r="S2" s="25" t="s">
        <v>30</v>
      </c>
      <c r="T2" s="26" t="s">
        <v>1</v>
      </c>
      <c r="U2" s="26" t="s">
        <v>2</v>
      </c>
      <c r="V2" s="26" t="s">
        <v>19</v>
      </c>
      <c r="W2" s="27" t="s">
        <v>3</v>
      </c>
      <c r="X2" s="22" t="s">
        <v>39</v>
      </c>
      <c r="Y2" s="20" t="s">
        <v>37</v>
      </c>
      <c r="Z2" s="21" t="s">
        <v>38</v>
      </c>
      <c r="AA2" s="14" t="s">
        <v>7</v>
      </c>
      <c r="AB2" s="11" t="s">
        <v>10</v>
      </c>
      <c r="AC2" s="11" t="s">
        <v>8</v>
      </c>
      <c r="AD2" s="11" t="s">
        <v>11</v>
      </c>
      <c r="AE2" s="11" t="s">
        <v>6</v>
      </c>
      <c r="AF2" s="11" t="s">
        <v>12</v>
      </c>
      <c r="AG2" s="11" t="s">
        <v>5</v>
      </c>
      <c r="AH2" s="11" t="s">
        <v>13</v>
      </c>
      <c r="AI2" s="15" t="s">
        <v>9</v>
      </c>
      <c r="AJ2" s="10" t="s">
        <v>7</v>
      </c>
      <c r="AK2" s="11" t="s">
        <v>10</v>
      </c>
      <c r="AL2" s="11" t="s">
        <v>8</v>
      </c>
      <c r="AM2" s="11" t="s">
        <v>11</v>
      </c>
      <c r="AN2" s="11" t="s">
        <v>6</v>
      </c>
      <c r="AO2" s="11" t="s">
        <v>12</v>
      </c>
      <c r="AP2" s="11" t="s">
        <v>5</v>
      </c>
      <c r="AQ2" s="11" t="s">
        <v>13</v>
      </c>
      <c r="AR2" s="12" t="s">
        <v>9</v>
      </c>
      <c r="AS2" s="10" t="s">
        <v>15</v>
      </c>
      <c r="AT2" s="11" t="s">
        <v>16</v>
      </c>
      <c r="AU2" s="11" t="s">
        <v>35</v>
      </c>
      <c r="AV2" s="11" t="s">
        <v>36</v>
      </c>
      <c r="AW2" s="11" t="s">
        <v>17</v>
      </c>
      <c r="AX2" s="12" t="s">
        <v>18</v>
      </c>
      <c r="AY2" s="14" t="s">
        <v>22</v>
      </c>
      <c r="AZ2" s="11" t="s">
        <v>20</v>
      </c>
      <c r="BA2" s="73" t="s">
        <v>53</v>
      </c>
      <c r="BB2" s="74" t="s">
        <v>54</v>
      </c>
      <c r="BC2" s="11" t="s">
        <v>23</v>
      </c>
      <c r="BD2" s="12" t="s">
        <v>24</v>
      </c>
      <c r="BE2" s="14" t="s">
        <v>21</v>
      </c>
      <c r="BF2" s="11" t="s">
        <v>55</v>
      </c>
      <c r="BG2" s="14" t="s">
        <v>56</v>
      </c>
      <c r="BH2" s="11" t="s">
        <v>57</v>
      </c>
      <c r="BI2" s="14" t="s">
        <v>58</v>
      </c>
      <c r="BJ2" s="11" t="s">
        <v>59</v>
      </c>
    </row>
    <row r="3" spans="1:62" s="72" customFormat="1" ht="27" customHeight="1" thickTop="1" thickBot="1" x14ac:dyDescent="0.3">
      <c r="A3" s="40" t="s">
        <v>31</v>
      </c>
      <c r="B3" s="41">
        <v>61</v>
      </c>
      <c r="C3" s="42">
        <v>61</v>
      </c>
      <c r="D3" s="42">
        <v>80</v>
      </c>
      <c r="E3" s="43">
        <v>98</v>
      </c>
      <c r="F3" s="44">
        <v>47</v>
      </c>
      <c r="G3" s="42">
        <v>47</v>
      </c>
      <c r="H3" s="42">
        <v>47</v>
      </c>
      <c r="I3" s="45">
        <v>47</v>
      </c>
      <c r="J3" s="41">
        <f>F3+B3</f>
        <v>108</v>
      </c>
      <c r="K3" s="42">
        <f>G3+C3</f>
        <v>108</v>
      </c>
      <c r="L3" s="42">
        <f>H3+D3</f>
        <v>127</v>
      </c>
      <c r="M3" s="43">
        <f>I3+E3</f>
        <v>145</v>
      </c>
      <c r="N3" s="46" t="s">
        <v>71</v>
      </c>
      <c r="O3" s="47">
        <v>0</v>
      </c>
      <c r="P3" s="47">
        <v>0</v>
      </c>
      <c r="Q3" s="47">
        <v>0</v>
      </c>
      <c r="R3" s="48">
        <v>0</v>
      </c>
      <c r="S3" s="49" t="s">
        <v>61</v>
      </c>
      <c r="T3" s="50">
        <v>0.72</v>
      </c>
      <c r="U3" s="50">
        <v>0.14000000000000001</v>
      </c>
      <c r="V3" s="50">
        <v>0.1</v>
      </c>
      <c r="W3" s="51">
        <v>0.04</v>
      </c>
      <c r="X3" s="52">
        <v>0.84</v>
      </c>
      <c r="Y3" s="53">
        <v>0.11</v>
      </c>
      <c r="Z3" s="54">
        <v>0.84</v>
      </c>
      <c r="AA3" s="55">
        <v>10631764</v>
      </c>
      <c r="AB3" s="56">
        <f>AC3/AA3</f>
        <v>0.8979512713036143</v>
      </c>
      <c r="AC3" s="57">
        <v>9546806</v>
      </c>
      <c r="AD3" s="56">
        <f>AE2:AE3/AC3</f>
        <v>0.92624255693474866</v>
      </c>
      <c r="AE3" s="57">
        <v>8842658</v>
      </c>
      <c r="AF3" s="56">
        <f>AG3/AE3</f>
        <v>1.1045847300664573</v>
      </c>
      <c r="AG3" s="57">
        <v>9767465</v>
      </c>
      <c r="AH3" s="56">
        <f>AI3/AG3</f>
        <v>1.0394734969615964</v>
      </c>
      <c r="AI3" s="58">
        <v>10153021</v>
      </c>
      <c r="AJ3" s="59">
        <v>19.972999999999999</v>
      </c>
      <c r="AK3" s="60">
        <v>0.01</v>
      </c>
      <c r="AL3" s="61">
        <v>19.989999999999998</v>
      </c>
      <c r="AM3" s="62">
        <v>0.999</v>
      </c>
      <c r="AN3" s="61">
        <v>19.984999999999999</v>
      </c>
      <c r="AO3" s="63">
        <v>0.01</v>
      </c>
      <c r="AP3" s="64" t="s">
        <v>70</v>
      </c>
      <c r="AQ3" s="63">
        <v>1.0189999999999999E-2</v>
      </c>
      <c r="AR3" s="65">
        <v>20.385999999999999</v>
      </c>
      <c r="AS3" s="66">
        <v>1528539</v>
      </c>
      <c r="AT3" s="57">
        <v>1243811</v>
      </c>
      <c r="AU3" s="57">
        <v>575439.77</v>
      </c>
      <c r="AV3" s="57">
        <v>474756</v>
      </c>
      <c r="AW3" s="57">
        <v>3702323</v>
      </c>
      <c r="AX3" s="67">
        <v>3114612</v>
      </c>
      <c r="AY3" s="68">
        <v>239801</v>
      </c>
      <c r="AZ3" s="69">
        <v>121190</v>
      </c>
      <c r="BA3" s="69">
        <f>145992+239801</f>
        <v>385793</v>
      </c>
      <c r="BB3" s="70">
        <f>121190+107234</f>
        <v>228424</v>
      </c>
      <c r="BC3" s="69">
        <v>315719</v>
      </c>
      <c r="BD3" s="71">
        <v>415833</v>
      </c>
      <c r="BE3" s="68">
        <v>385752</v>
      </c>
      <c r="BF3" s="69">
        <v>225614</v>
      </c>
      <c r="BG3" s="68">
        <f>441275-110319</f>
        <v>330956</v>
      </c>
      <c r="BH3" s="69">
        <f>373940-93485</f>
        <v>280455</v>
      </c>
      <c r="BI3" s="69">
        <v>110319</v>
      </c>
      <c r="BJ3" s="71">
        <v>93485</v>
      </c>
    </row>
    <row r="4" spans="1:62" ht="16.5" customHeight="1" thickTop="1" thickBot="1" x14ac:dyDescent="0.35">
      <c r="B4" s="106" t="s">
        <v>60</v>
      </c>
      <c r="C4" s="107"/>
      <c r="D4" s="107"/>
      <c r="E4" s="107"/>
      <c r="F4" s="106" t="s">
        <v>60</v>
      </c>
      <c r="G4" s="107"/>
      <c r="H4" s="107"/>
      <c r="I4" s="107"/>
      <c r="J4" s="106" t="s">
        <v>60</v>
      </c>
      <c r="K4" s="107"/>
      <c r="L4" s="107"/>
      <c r="M4" s="107"/>
      <c r="N4" s="23" t="s">
        <v>28</v>
      </c>
      <c r="O4" s="24">
        <f>SUM(O3:O3)</f>
        <v>0</v>
      </c>
      <c r="P4" s="24">
        <f>SUM(P3:P3)</f>
        <v>0</v>
      </c>
      <c r="Q4" s="24">
        <f>SUM(Q3:Q3)</f>
        <v>0</v>
      </c>
      <c r="R4" s="28">
        <f>SUM(R3:R3)</f>
        <v>0</v>
      </c>
      <c r="S4" s="30" t="s">
        <v>62</v>
      </c>
      <c r="T4" s="32">
        <v>0.95</v>
      </c>
      <c r="U4" s="32">
        <v>0.04</v>
      </c>
      <c r="V4" s="32">
        <v>0.01</v>
      </c>
      <c r="W4" s="33">
        <v>0</v>
      </c>
      <c r="X4" s="101" t="s">
        <v>64</v>
      </c>
      <c r="Y4" s="101"/>
      <c r="Z4" s="101"/>
      <c r="AA4" s="99" t="s">
        <v>49</v>
      </c>
      <c r="AB4" s="99"/>
      <c r="AC4" s="99"/>
      <c r="AD4" s="99"/>
      <c r="AE4" s="99"/>
      <c r="AF4" s="99"/>
      <c r="AG4" s="99"/>
      <c r="AH4" s="99"/>
      <c r="AI4" s="99"/>
      <c r="AJ4" s="102" t="s">
        <v>49</v>
      </c>
      <c r="AK4" s="102"/>
      <c r="AL4" s="102"/>
      <c r="AM4" s="102"/>
      <c r="AN4" s="102"/>
      <c r="AO4" s="102"/>
      <c r="AP4" s="102"/>
      <c r="AQ4" s="102"/>
      <c r="AR4" s="102"/>
      <c r="AS4" s="18" t="s">
        <v>66</v>
      </c>
      <c r="AT4" s="19"/>
      <c r="AU4" s="19"/>
      <c r="AV4" s="19"/>
      <c r="AW4" s="19"/>
      <c r="AX4" s="19"/>
      <c r="AY4" s="98" t="s">
        <v>67</v>
      </c>
      <c r="AZ4" s="99"/>
      <c r="BA4" s="99"/>
      <c r="BB4" s="99"/>
      <c r="BC4" s="99"/>
      <c r="BD4" s="100"/>
      <c r="BE4" s="98" t="s">
        <v>67</v>
      </c>
      <c r="BF4" s="99"/>
      <c r="BG4" s="99"/>
      <c r="BH4" s="99"/>
      <c r="BI4" s="99"/>
      <c r="BJ4" s="100"/>
    </row>
    <row r="5" spans="1:62" ht="19.5" customHeight="1" thickTop="1" x14ac:dyDescent="0.3">
      <c r="A5" s="17" t="s">
        <v>40</v>
      </c>
      <c r="B5" s="3"/>
      <c r="N5" s="104" t="s">
        <v>60</v>
      </c>
      <c r="O5" s="104"/>
      <c r="P5" s="104"/>
      <c r="Q5" s="104"/>
      <c r="R5" s="104"/>
      <c r="S5" s="31" t="s">
        <v>68</v>
      </c>
      <c r="T5" s="34">
        <v>0.84</v>
      </c>
      <c r="U5" s="34">
        <v>0.1</v>
      </c>
      <c r="V5" s="34">
        <v>0.05</v>
      </c>
      <c r="W5" s="35">
        <v>0.01</v>
      </c>
      <c r="X5" s="101"/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3"/>
      <c r="AK5" s="103"/>
      <c r="AL5" s="103"/>
      <c r="AM5" s="103"/>
      <c r="AN5" s="103"/>
      <c r="AO5" s="103"/>
      <c r="AP5" s="103"/>
      <c r="AQ5" s="103"/>
      <c r="AR5" s="103"/>
      <c r="BE5" s="38"/>
      <c r="BF5" s="38"/>
      <c r="BG5" s="16"/>
      <c r="BI5" s="38"/>
      <c r="BJ5" s="38"/>
    </row>
    <row r="6" spans="1:62" ht="17.25" thickBot="1" x14ac:dyDescent="0.35">
      <c r="A6" s="1" t="s">
        <v>41</v>
      </c>
      <c r="B6" s="96" t="s">
        <v>47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N6" s="16"/>
      <c r="S6" s="29" t="s">
        <v>65</v>
      </c>
      <c r="T6" s="36">
        <v>0.56999999999999995</v>
      </c>
      <c r="U6" s="36">
        <v>0.35</v>
      </c>
      <c r="V6" s="36">
        <v>0.08</v>
      </c>
      <c r="W6" s="37">
        <v>0</v>
      </c>
      <c r="X6" s="101"/>
      <c r="Y6" s="101"/>
      <c r="Z6" s="101"/>
      <c r="AA6" s="101"/>
      <c r="AB6" s="101"/>
      <c r="AC6" s="101"/>
      <c r="AD6" s="101"/>
      <c r="AE6" s="101"/>
      <c r="AF6" s="101"/>
      <c r="AG6" s="101"/>
      <c r="AH6" s="101"/>
      <c r="AI6" s="101"/>
      <c r="AJ6" s="103"/>
      <c r="AK6" s="103"/>
      <c r="AL6" s="103"/>
      <c r="AM6" s="103"/>
      <c r="AN6" s="103"/>
      <c r="AO6" s="103"/>
      <c r="AP6" s="103"/>
      <c r="AQ6" s="103"/>
      <c r="AR6" s="103"/>
      <c r="AT6" s="4"/>
      <c r="BF6" s="39"/>
    </row>
    <row r="7" spans="1:62" x14ac:dyDescent="0.3">
      <c r="A7" s="1" t="s">
        <v>42</v>
      </c>
      <c r="B7" s="96" t="s">
        <v>48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  <c r="N7" s="16"/>
      <c r="S7" s="105" t="s">
        <v>63</v>
      </c>
      <c r="T7" s="105"/>
      <c r="U7" s="105"/>
      <c r="V7" s="105"/>
      <c r="W7" s="105"/>
      <c r="X7" s="2"/>
      <c r="Y7" s="2"/>
      <c r="Z7" s="2"/>
      <c r="BF7" s="39"/>
    </row>
    <row r="8" spans="1:62" x14ac:dyDescent="0.3">
      <c r="A8" s="1" t="s">
        <v>43</v>
      </c>
      <c r="B8" s="96" t="s">
        <v>45</v>
      </c>
      <c r="C8" s="96"/>
      <c r="D8" s="96"/>
      <c r="E8" s="96"/>
      <c r="F8" s="96"/>
      <c r="G8" s="96"/>
      <c r="H8" s="96"/>
      <c r="I8" s="96"/>
      <c r="J8" s="96"/>
      <c r="K8" s="96"/>
      <c r="L8" s="96"/>
      <c r="M8" s="97"/>
      <c r="N8" s="16"/>
      <c r="S8" s="101" t="s">
        <v>69</v>
      </c>
      <c r="T8" s="101"/>
      <c r="U8" s="101"/>
      <c r="V8" s="101"/>
      <c r="W8" s="101"/>
      <c r="X8" s="2"/>
      <c r="Y8" s="2"/>
      <c r="Z8" s="2"/>
      <c r="AT8" s="4"/>
    </row>
    <row r="9" spans="1:62" x14ac:dyDescent="0.3">
      <c r="A9" s="1" t="s">
        <v>44</v>
      </c>
      <c r="B9" s="96" t="s">
        <v>46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97"/>
      <c r="N9" s="16"/>
      <c r="S9" s="101"/>
      <c r="T9" s="101"/>
      <c r="U9" s="101"/>
      <c r="V9" s="101"/>
      <c r="W9" s="101"/>
      <c r="X9" s="2"/>
      <c r="Y9" s="2"/>
      <c r="Z9" s="2"/>
      <c r="AR9" s="6"/>
    </row>
    <row r="10" spans="1:62" ht="33.75" customHeight="1" x14ac:dyDescent="0.3">
      <c r="B10" s="5"/>
      <c r="S10" s="101"/>
      <c r="T10" s="101"/>
      <c r="U10" s="101"/>
      <c r="V10" s="101"/>
      <c r="W10" s="101"/>
      <c r="X10" s="2"/>
      <c r="Y10" s="2"/>
      <c r="Z10" s="2"/>
      <c r="AT10" s="4"/>
    </row>
    <row r="11" spans="1:62" x14ac:dyDescent="0.3">
      <c r="B11" s="5"/>
      <c r="AR11" s="5"/>
    </row>
    <row r="12" spans="1:62" x14ac:dyDescent="0.3">
      <c r="B12" s="5"/>
      <c r="AR12" s="5"/>
      <c r="AT12" s="4"/>
    </row>
    <row r="13" spans="1:62" x14ac:dyDescent="0.3">
      <c r="B13" s="5"/>
    </row>
    <row r="14" spans="1:62" x14ac:dyDescent="0.3">
      <c r="B14" s="5"/>
    </row>
    <row r="15" spans="1:62" ht="14.65" customHeight="1" x14ac:dyDescent="0.3">
      <c r="B15" s="5"/>
    </row>
    <row r="16" spans="1:62" ht="13.9" customHeight="1" x14ac:dyDescent="0.3">
      <c r="B16" s="5"/>
    </row>
  </sheetData>
  <mergeCells count="26">
    <mergeCell ref="B7:M7"/>
    <mergeCell ref="BE4:BJ4"/>
    <mergeCell ref="AY4:BD4"/>
    <mergeCell ref="B8:M8"/>
    <mergeCell ref="S8:W10"/>
    <mergeCell ref="AA4:AI6"/>
    <mergeCell ref="AJ4:AR6"/>
    <mergeCell ref="X4:Z6"/>
    <mergeCell ref="N5:R5"/>
    <mergeCell ref="S7:W7"/>
    <mergeCell ref="B9:M9"/>
    <mergeCell ref="B4:E4"/>
    <mergeCell ref="F4:I4"/>
    <mergeCell ref="J4:M4"/>
    <mergeCell ref="B6:M6"/>
    <mergeCell ref="BE1:BJ1"/>
    <mergeCell ref="AY1:BD1"/>
    <mergeCell ref="AS1:AX1"/>
    <mergeCell ref="X1:Z1"/>
    <mergeCell ref="F1:I1"/>
    <mergeCell ref="N1:R1"/>
    <mergeCell ref="B1:E1"/>
    <mergeCell ref="J1:M1"/>
    <mergeCell ref="S1:W1"/>
    <mergeCell ref="AA1:AI1"/>
    <mergeCell ref="AJ1:AR1"/>
  </mergeCells>
  <hyperlinks>
    <hyperlink ref="A3" r:id="rId1" xr:uid="{00000000-0004-0000-0000-000000000000}"/>
  </hyperlinks>
  <pageMargins left="0.25" right="0.25" top="0.75" bottom="0.75" header="0.3" footer="0.3"/>
  <pageSetup orientation="landscape" r:id="rId2"/>
  <colBreaks count="3" manualBreakCount="3">
    <brk id="13" max="1048575" man="1"/>
    <brk id="26" max="1048575" man="1"/>
    <brk id="3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to Fill</vt:lpstr>
      <vt:lpstr>'Form to Fill'!Print_Area</vt:lpstr>
    </vt:vector>
  </TitlesOfParts>
  <Company>Kansas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Morgan</dc:creator>
  <cp:lastModifiedBy>Matt Stockemer</cp:lastModifiedBy>
  <cp:lastPrinted>2019-12-09T14:53:09Z</cp:lastPrinted>
  <dcterms:created xsi:type="dcterms:W3CDTF">2019-06-26T15:28:25Z</dcterms:created>
  <dcterms:modified xsi:type="dcterms:W3CDTF">2019-12-09T21:36:51Z</dcterms:modified>
</cp:coreProperties>
</file>